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EGUNYFABRE-02697\Desktop\"/>
    </mc:Choice>
  </mc:AlternateContent>
  <bookViews>
    <workbookView xWindow="-7920" yWindow="900" windowWidth="19428" windowHeight="11028"/>
  </bookViews>
  <sheets>
    <sheet name="surfaces et equipements" sheetId="8" r:id="rId1"/>
    <sheet name="Equipements locaux" sheetId="9" r:id="rId2"/>
  </sheets>
  <calcPr calcId="162913"/>
</workbook>
</file>

<file path=xl/calcChain.xml><?xml version="1.0" encoding="utf-8"?>
<calcChain xmlns="http://schemas.openxmlformats.org/spreadsheetml/2006/main">
  <c r="D13" i="9" l="1"/>
  <c r="D12" i="9"/>
  <c r="D11" i="9"/>
  <c r="D10" i="9"/>
  <c r="D9" i="9"/>
  <c r="D8" i="9"/>
  <c r="D7" i="9"/>
  <c r="D6" i="9"/>
  <c r="D5" i="9"/>
  <c r="L17" i="8"/>
  <c r="L16" i="8"/>
  <c r="L15" i="8"/>
  <c r="D14" i="8"/>
  <c r="L14" i="8" s="1"/>
  <c r="L13" i="8"/>
  <c r="L12" i="8"/>
  <c r="L11" i="8"/>
  <c r="K10" i="8"/>
  <c r="J10" i="8"/>
  <c r="I10" i="8"/>
  <c r="H10" i="8"/>
  <c r="G10" i="8"/>
  <c r="F10" i="8"/>
  <c r="E10" i="8"/>
  <c r="D10" i="8"/>
  <c r="L10" i="8" s="1"/>
  <c r="L9" i="8"/>
  <c r="D9" i="8"/>
  <c r="L8" i="8"/>
  <c r="L7" i="8"/>
  <c r="D6" i="8"/>
  <c r="L6" i="8" s="1"/>
  <c r="D5" i="8"/>
  <c r="L5" i="8" s="1"/>
</calcChain>
</file>

<file path=xl/comments1.xml><?xml version="1.0" encoding="utf-8"?>
<comments xmlns="http://schemas.openxmlformats.org/spreadsheetml/2006/main">
  <authors>
    <author>LHERMENIER CHRYSTEL (CPAM VAR)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LHERMENIER CHRYSTEL (CPAM VAR):</t>
        </r>
        <r>
          <rPr>
            <sz val="9"/>
            <color indexed="81"/>
            <rFont val="Tahoma"/>
            <family val="2"/>
          </rPr>
          <t xml:space="preserve">
En rouge les points avec eau chaude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LHERMENIER CHRYSTEL (CPAM VAR):</t>
        </r>
        <r>
          <rPr>
            <sz val="9"/>
            <color indexed="81"/>
            <rFont val="Tahoma"/>
            <family val="2"/>
          </rPr>
          <t xml:space="preserve">
En bleu les petits model pour vaccin et plvt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LHERMENIER CHRYSTEL (CPAM VAR):</t>
        </r>
        <r>
          <rPr>
            <sz val="9"/>
            <color indexed="81"/>
            <rFont val="Tahoma"/>
            <family val="2"/>
          </rPr>
          <t xml:space="preserve">
En bleu les machine non payante</t>
        </r>
      </text>
    </comment>
  </commentList>
</comments>
</file>

<file path=xl/sharedStrings.xml><?xml version="1.0" encoding="utf-8"?>
<sst xmlns="http://schemas.openxmlformats.org/spreadsheetml/2006/main" count="66" uniqueCount="65">
  <si>
    <t>ETAT NON EXHAUSTIF DES SURFACES ET EQUIPEMENTS</t>
  </si>
  <si>
    <t>S/Sol</t>
  </si>
  <si>
    <t>RDJ</t>
  </si>
  <si>
    <t>RDC</t>
  </si>
  <si>
    <t>R+1</t>
  </si>
  <si>
    <t>R+2</t>
  </si>
  <si>
    <t>R+3</t>
  </si>
  <si>
    <t>R+4</t>
  </si>
  <si>
    <t>R+5</t>
  </si>
  <si>
    <t>R+6</t>
  </si>
  <si>
    <t>R+7</t>
  </si>
  <si>
    <t>TOTAL</t>
  </si>
  <si>
    <t>Observation</t>
  </si>
  <si>
    <t>Sol carrelage m²</t>
  </si>
  <si>
    <t>Sol PVC m²</t>
  </si>
  <si>
    <t>Sol planché Technique</t>
  </si>
  <si>
    <t>Terrasses</t>
  </si>
  <si>
    <t>Bureaux</t>
  </si>
  <si>
    <t>Poubelles</t>
  </si>
  <si>
    <t>à raison de 1 poubelle/ 8 pers dans les open-space</t>
  </si>
  <si>
    <t>Vitres</t>
  </si>
  <si>
    <t>Sanitaires et urinoires</t>
  </si>
  <si>
    <t>Douches</t>
  </si>
  <si>
    <t>Lavabo</t>
  </si>
  <si>
    <t>atelier, magasin, local poubelles, vestiaires ménage,cabinets médicaux, tisaneries, cafétériat/resto,sanitaires/douches</t>
  </si>
  <si>
    <t>Frigo</t>
  </si>
  <si>
    <t>dont 2 petit modèle pour le cabinet plvt CES R+1 et cabinet infirmière R+6</t>
  </si>
  <si>
    <t>Micro-onde</t>
  </si>
  <si>
    <t>Lave-vaisselle</t>
  </si>
  <si>
    <t>petit model de 6 couverts</t>
  </si>
  <si>
    <t>LISTE NON EXHAUSTIVE DES EQUIPEMENTS DES LOCAUX+A1:D7A1:D8B5A1:D6A1:D9</t>
  </si>
  <si>
    <t>Liste des équipements</t>
  </si>
  <si>
    <t>EQUIPEMENTS</t>
  </si>
  <si>
    <t>Position</t>
  </si>
  <si>
    <t>Quantitatif</t>
  </si>
  <si>
    <t>Fontaine à eau</t>
  </si>
  <si>
    <t>8 Tisaneries,
1 Espace d'attente Accueils,
1 circulation boxs SARU
1 qvct SARU,
1 Espace grande QVCT PF2M,
1 Circulation PF2M,
1 espace repro R+1
1 Cafétéria,
3 Réfectoir, 
1 Magasin,
1 Salle d'attente CES,
1 Espace attenant salle conf.
1 salle conférence
1 Espace repro ELSM Espace
1 Showroom Accueil</t>
  </si>
  <si>
    <r>
      <rPr>
        <b/>
        <sz val="11"/>
        <color theme="1"/>
        <rFont val="Calibri"/>
        <family val="2"/>
        <scheme val="minor"/>
      </rPr>
      <t>RDJ</t>
    </r>
    <r>
      <rPr>
        <sz val="11"/>
        <color theme="1"/>
        <rFont val="Calibri"/>
        <family val="2"/>
        <scheme val="minor"/>
      </rPr>
      <t xml:space="preserve">: 1
</t>
    </r>
    <r>
      <rPr>
        <b/>
        <sz val="11"/>
        <color theme="1"/>
        <rFont val="Calibri"/>
        <family val="2"/>
        <scheme val="minor"/>
      </rPr>
      <t>RDC</t>
    </r>
    <r>
      <rPr>
        <sz val="11"/>
        <color theme="1"/>
        <rFont val="Calibri"/>
        <family val="2"/>
        <scheme val="minor"/>
      </rPr>
      <t xml:space="preserve">:10
</t>
    </r>
    <r>
      <rPr>
        <b/>
        <sz val="11"/>
        <color theme="1"/>
        <rFont val="Calibri"/>
        <family val="2"/>
        <scheme val="minor"/>
      </rPr>
      <t>R+1</t>
    </r>
    <r>
      <rPr>
        <sz val="11"/>
        <color theme="1"/>
        <rFont val="Calibri"/>
        <family val="2"/>
        <scheme val="minor"/>
      </rPr>
      <t xml:space="preserve">: 4
</t>
    </r>
    <r>
      <rPr>
        <b/>
        <sz val="11"/>
        <color theme="1"/>
        <rFont val="Calibri"/>
        <family val="2"/>
        <scheme val="minor"/>
      </rPr>
      <t>R+2</t>
    </r>
    <r>
      <rPr>
        <sz val="11"/>
        <color theme="1"/>
        <rFont val="Calibri"/>
        <family val="2"/>
        <scheme val="minor"/>
      </rPr>
      <t xml:space="preserve"> : 4
</t>
    </r>
    <r>
      <rPr>
        <b/>
        <sz val="11"/>
        <color theme="1"/>
        <rFont val="Calibri"/>
        <family val="2"/>
        <scheme val="minor"/>
      </rPr>
      <t>R+3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R+4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R+5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R+6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R+7</t>
    </r>
    <r>
      <rPr>
        <sz val="11"/>
        <color theme="1"/>
        <rFont val="Calibri"/>
        <family val="2"/>
        <scheme val="minor"/>
      </rPr>
      <t xml:space="preserve"> : 1</t>
    </r>
  </si>
  <si>
    <t>Evier hors sanitaires</t>
  </si>
  <si>
    <r>
      <rPr>
        <sz val="11"/>
        <color rgb="FFFF0000"/>
        <rFont val="Calibri"/>
        <family val="2"/>
        <scheme val="minor"/>
      </rPr>
      <t>20 Tous les cabinet médicaux</t>
    </r>
    <r>
      <rPr>
        <sz val="11"/>
        <color theme="1"/>
        <rFont val="Calibri"/>
        <family val="2"/>
        <scheme val="minor"/>
      </rPr>
      <t xml:space="preserve">,
</t>
    </r>
    <r>
      <rPr>
        <sz val="11"/>
        <color rgb="FFFF0000"/>
        <rFont val="Calibri"/>
        <family val="2"/>
        <scheme val="minor"/>
      </rPr>
      <t>1 Box MSA
1 Attente salle de conf.</t>
    </r>
    <r>
      <rPr>
        <sz val="11"/>
        <color theme="1"/>
        <rFont val="Calibri"/>
        <family val="2"/>
        <scheme val="minor"/>
      </rPr>
      <t xml:space="preserve">
8 Toutes les tisanerie,
1 Cafétéria,
1 Réfectoire,
1 Atelier,
1 Local Ménage, 
1 Local chariot de ménage,
1 Magasin</t>
    </r>
  </si>
  <si>
    <r>
      <rPr>
        <b/>
        <sz val="11"/>
        <color theme="1"/>
        <rFont val="Calibri"/>
        <family val="2"/>
        <scheme val="minor"/>
      </rPr>
      <t>RDJ</t>
    </r>
    <r>
      <rPr>
        <sz val="11"/>
        <color theme="1"/>
        <rFont val="Calibri"/>
        <family val="2"/>
        <scheme val="minor"/>
      </rPr>
      <t xml:space="preserve">: 3
</t>
    </r>
    <r>
      <rPr>
        <b/>
        <sz val="11"/>
        <color theme="1"/>
        <rFont val="Calibri"/>
        <family val="2"/>
        <scheme val="minor"/>
      </rPr>
      <t>RDC</t>
    </r>
    <r>
      <rPr>
        <sz val="11"/>
        <color theme="1"/>
        <rFont val="Calibri"/>
        <family val="2"/>
        <scheme val="minor"/>
      </rPr>
      <t xml:space="preserve">: 24
</t>
    </r>
    <r>
      <rPr>
        <b/>
        <sz val="11"/>
        <color theme="1"/>
        <rFont val="Calibri"/>
        <family val="2"/>
        <scheme val="minor"/>
      </rPr>
      <t>R+1</t>
    </r>
    <r>
      <rPr>
        <sz val="11"/>
        <color theme="1"/>
        <rFont val="Calibri"/>
        <family val="2"/>
        <scheme val="minor"/>
      </rPr>
      <t xml:space="preserve">: 1
</t>
    </r>
    <r>
      <rPr>
        <b/>
        <sz val="11"/>
        <color theme="1"/>
        <rFont val="Calibri"/>
        <family val="2"/>
        <scheme val="minor"/>
      </rPr>
      <t>R+2</t>
    </r>
    <r>
      <rPr>
        <sz val="11"/>
        <color theme="1"/>
        <rFont val="Calibri"/>
        <family val="2"/>
        <scheme val="minor"/>
      </rPr>
      <t xml:space="preserve"> : 2
</t>
    </r>
    <r>
      <rPr>
        <b/>
        <sz val="11"/>
        <color theme="1"/>
        <rFont val="Calibri"/>
        <family val="2"/>
        <scheme val="minor"/>
      </rPr>
      <t>R+3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R+4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R+5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R+6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R+7</t>
    </r>
    <r>
      <rPr>
        <sz val="11"/>
        <color theme="1"/>
        <rFont val="Calibri"/>
        <family val="2"/>
        <scheme val="minor"/>
      </rPr>
      <t>: 2</t>
    </r>
  </si>
  <si>
    <t>Robinet + siphon de sol</t>
  </si>
  <si>
    <t>1 Local poubelles
1 Local Ménage
6 Terrasses</t>
  </si>
  <si>
    <r>
      <rPr>
        <b/>
        <sz val="11"/>
        <color theme="1"/>
        <rFont val="Calibri"/>
        <family val="2"/>
        <scheme val="minor"/>
      </rPr>
      <t>RDJ</t>
    </r>
    <r>
      <rPr>
        <sz val="11"/>
        <color theme="1"/>
        <rFont val="Calibri"/>
        <family val="2"/>
        <scheme val="minor"/>
      </rPr>
      <t xml:space="preserve"> :2
</t>
    </r>
    <r>
      <rPr>
        <b/>
        <sz val="11"/>
        <color theme="1"/>
        <rFont val="Calibri"/>
        <family val="2"/>
        <scheme val="minor"/>
      </rPr>
      <t>R+1</t>
    </r>
    <r>
      <rPr>
        <sz val="11"/>
        <color theme="1"/>
        <rFont val="Calibri"/>
        <family val="2"/>
        <scheme val="minor"/>
      </rPr>
      <t xml:space="preserve"> : 3
</t>
    </r>
    <r>
      <rPr>
        <b/>
        <sz val="11"/>
        <color theme="1"/>
        <rFont val="Calibri"/>
        <family val="2"/>
        <scheme val="minor"/>
      </rPr>
      <t>R+2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R+6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R+7</t>
    </r>
    <r>
      <rPr>
        <sz val="11"/>
        <color theme="1"/>
        <rFont val="Calibri"/>
        <family val="2"/>
        <scheme val="minor"/>
      </rPr>
      <t xml:space="preserve"> : 1</t>
    </r>
  </si>
  <si>
    <t>Frigo connecté</t>
  </si>
  <si>
    <t>Cafétéria, Réfectoire</t>
  </si>
  <si>
    <r>
      <rPr>
        <b/>
        <sz val="11"/>
        <color theme="1"/>
        <rFont val="Calibri"/>
        <family val="2"/>
        <scheme val="minor"/>
      </rPr>
      <t>R+1</t>
    </r>
    <r>
      <rPr>
        <sz val="11"/>
        <color theme="1"/>
        <rFont val="Calibri"/>
        <family val="2"/>
        <scheme val="minor"/>
      </rPr>
      <t xml:space="preserve"> :2
</t>
    </r>
    <r>
      <rPr>
        <b/>
        <sz val="11"/>
        <color theme="1"/>
        <rFont val="Calibri"/>
        <family val="2"/>
        <scheme val="minor"/>
      </rPr>
      <t xml:space="preserve">R+2 </t>
    </r>
    <r>
      <rPr>
        <sz val="11"/>
        <color theme="1"/>
        <rFont val="Calibri"/>
        <family val="2"/>
        <scheme val="minor"/>
      </rPr>
      <t>: 3</t>
    </r>
  </si>
  <si>
    <t>Réfrigérateurs</t>
  </si>
  <si>
    <r>
      <t xml:space="preserve">9 Toutes les tisaneries,
1 Magasin,  
1 Espace SARU,
</t>
    </r>
    <r>
      <rPr>
        <sz val="11"/>
        <color theme="8"/>
        <rFont val="Calibri"/>
        <family val="2"/>
        <scheme val="minor"/>
      </rPr>
      <t>1 cabinets de prélèvements CES,</t>
    </r>
    <r>
      <rPr>
        <sz val="11"/>
        <color theme="1"/>
        <rFont val="Calibri"/>
        <family val="2"/>
        <scheme val="minor"/>
      </rPr>
      <t xml:space="preserve"> 
2 Cafétéria, 
4 Réfectoire,
1 Espace attenant salle de Conf.,
1 Espace Salle Macro R+7
</t>
    </r>
    <r>
      <rPr>
        <sz val="11"/>
        <color theme="8"/>
        <rFont val="Calibri"/>
        <family val="2"/>
        <scheme val="minor"/>
      </rPr>
      <t>1 cabinet infirmière R+6</t>
    </r>
  </si>
  <si>
    <r>
      <rPr>
        <b/>
        <sz val="11"/>
        <color theme="1"/>
        <rFont val="Calibri"/>
        <family val="2"/>
        <scheme val="minor"/>
      </rPr>
      <t>RDJ</t>
    </r>
    <r>
      <rPr>
        <sz val="11"/>
        <color theme="1"/>
        <rFont val="Calibri"/>
        <family val="2"/>
        <scheme val="minor"/>
      </rPr>
      <t xml:space="preserve">: 1
</t>
    </r>
    <r>
      <rPr>
        <b/>
        <sz val="11"/>
        <color theme="1"/>
        <rFont val="Calibri"/>
        <family val="2"/>
        <scheme val="minor"/>
      </rPr>
      <t>RDC</t>
    </r>
    <r>
      <rPr>
        <sz val="11"/>
        <color theme="1"/>
        <rFont val="Calibri"/>
        <family val="2"/>
        <scheme val="minor"/>
      </rPr>
      <t xml:space="preserve">: 6
</t>
    </r>
    <r>
      <rPr>
        <b/>
        <sz val="11"/>
        <color theme="1"/>
        <rFont val="Calibri"/>
        <family val="2"/>
        <scheme val="minor"/>
      </rPr>
      <t>R+1</t>
    </r>
    <r>
      <rPr>
        <sz val="11"/>
        <color theme="1"/>
        <rFont val="Calibri"/>
        <family val="2"/>
        <scheme val="minor"/>
      </rPr>
      <t xml:space="preserve">: 2
</t>
    </r>
    <r>
      <rPr>
        <b/>
        <sz val="11"/>
        <color theme="1"/>
        <rFont val="Calibri"/>
        <family val="2"/>
        <scheme val="minor"/>
      </rPr>
      <t>R+2</t>
    </r>
    <r>
      <rPr>
        <sz val="11"/>
        <color theme="1"/>
        <rFont val="Calibri"/>
        <family val="2"/>
        <scheme val="minor"/>
      </rPr>
      <t xml:space="preserve"> : 5
</t>
    </r>
    <r>
      <rPr>
        <b/>
        <sz val="11"/>
        <color theme="1"/>
        <rFont val="Calibri"/>
        <family val="2"/>
        <scheme val="minor"/>
      </rPr>
      <t>R+3</t>
    </r>
    <r>
      <rPr>
        <sz val="11"/>
        <color theme="1"/>
        <rFont val="Calibri"/>
        <family val="2"/>
        <scheme val="minor"/>
      </rPr>
      <t xml:space="preserve"> :1
</t>
    </r>
    <r>
      <rPr>
        <b/>
        <sz val="11"/>
        <color theme="1"/>
        <rFont val="Calibri"/>
        <family val="2"/>
        <scheme val="minor"/>
      </rPr>
      <t>R+4</t>
    </r>
    <r>
      <rPr>
        <sz val="11"/>
        <color theme="1"/>
        <rFont val="Calibri"/>
        <family val="2"/>
        <scheme val="minor"/>
      </rPr>
      <t xml:space="preserve"> :1
</t>
    </r>
    <r>
      <rPr>
        <b/>
        <sz val="11"/>
        <color theme="1"/>
        <rFont val="Calibri"/>
        <family val="2"/>
        <scheme val="minor"/>
      </rPr>
      <t>R+5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R+6</t>
    </r>
    <r>
      <rPr>
        <sz val="11"/>
        <color theme="1"/>
        <rFont val="Calibri"/>
        <family val="2"/>
        <scheme val="minor"/>
      </rPr>
      <t xml:space="preserve"> : 2
</t>
    </r>
    <r>
      <rPr>
        <b/>
        <sz val="11"/>
        <color theme="1"/>
        <rFont val="Calibri"/>
        <family val="2"/>
        <scheme val="minor"/>
      </rPr>
      <t>R+7</t>
    </r>
    <r>
      <rPr>
        <sz val="11"/>
        <color theme="1"/>
        <rFont val="Calibri"/>
        <family val="2"/>
        <scheme val="minor"/>
      </rPr>
      <t xml:space="preserve"> : 2</t>
    </r>
  </si>
  <si>
    <t>Lave vaisselle</t>
  </si>
  <si>
    <t>1 Espace reception salle conf. et
1 conseil</t>
  </si>
  <si>
    <r>
      <rPr>
        <b/>
        <sz val="11"/>
        <color theme="1"/>
        <rFont val="Calibri"/>
        <family val="2"/>
        <scheme val="minor"/>
      </rPr>
      <t xml:space="preserve">RDC </t>
    </r>
    <r>
      <rPr>
        <sz val="11"/>
        <color theme="1"/>
        <rFont val="Calibri"/>
        <family val="2"/>
        <scheme val="minor"/>
      </rPr>
      <t xml:space="preserve">: 1
</t>
    </r>
    <r>
      <rPr>
        <b/>
        <sz val="11"/>
        <color theme="1"/>
        <rFont val="Calibri"/>
        <family val="2"/>
        <scheme val="minor"/>
      </rPr>
      <t>R+7</t>
    </r>
    <r>
      <rPr>
        <sz val="11"/>
        <color theme="1"/>
        <rFont val="Calibri"/>
        <family val="2"/>
        <scheme val="minor"/>
      </rPr>
      <t xml:space="preserve"> : 1</t>
    </r>
  </si>
  <si>
    <t>Distributeur de boisons/confiseries</t>
  </si>
  <si>
    <t>1 Cafétéria,
2 Refectoire</t>
  </si>
  <si>
    <r>
      <rPr>
        <b/>
        <sz val="11"/>
        <color theme="1"/>
        <rFont val="Calibri"/>
        <family val="2"/>
        <scheme val="minor"/>
      </rPr>
      <t>R+1 :</t>
    </r>
    <r>
      <rPr>
        <sz val="11"/>
        <color theme="1"/>
        <rFont val="Calibri"/>
        <family val="2"/>
        <scheme val="minor"/>
      </rPr>
      <t xml:space="preserve"> 1
</t>
    </r>
    <r>
      <rPr>
        <b/>
        <sz val="11"/>
        <color theme="1"/>
        <rFont val="Calibri"/>
        <family val="2"/>
        <scheme val="minor"/>
      </rPr>
      <t>R+2</t>
    </r>
    <r>
      <rPr>
        <sz val="11"/>
        <color theme="1"/>
        <rFont val="Calibri"/>
        <family val="2"/>
        <scheme val="minor"/>
      </rPr>
      <t xml:space="preserve"> : 2</t>
    </r>
  </si>
  <si>
    <t>micro-onde</t>
  </si>
  <si>
    <t>2 Cafétéria, 
8 Réfectoire
1 Espace reception salle Conf.
1 Espace réception Macro R+7</t>
  </si>
  <si>
    <r>
      <rPr>
        <b/>
        <sz val="11"/>
        <color theme="1"/>
        <rFont val="Calibri"/>
        <family val="2"/>
        <scheme val="minor"/>
      </rPr>
      <t>RDC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R+1</t>
    </r>
    <r>
      <rPr>
        <sz val="11"/>
        <color theme="1"/>
        <rFont val="Calibri"/>
        <family val="2"/>
        <scheme val="minor"/>
      </rPr>
      <t xml:space="preserve"> : 2
</t>
    </r>
    <r>
      <rPr>
        <b/>
        <sz val="11"/>
        <color theme="1"/>
        <rFont val="Calibri"/>
        <family val="2"/>
        <scheme val="minor"/>
      </rPr>
      <t>R+2</t>
    </r>
    <r>
      <rPr>
        <sz val="11"/>
        <color theme="1"/>
        <rFont val="Calibri"/>
        <family val="2"/>
        <scheme val="minor"/>
      </rPr>
      <t xml:space="preserve"> :8
</t>
    </r>
    <r>
      <rPr>
        <b/>
        <sz val="11"/>
        <color theme="1"/>
        <rFont val="Calibri"/>
        <family val="2"/>
        <scheme val="minor"/>
      </rPr>
      <t>R+7</t>
    </r>
    <r>
      <rPr>
        <sz val="11"/>
        <color theme="1"/>
        <rFont val="Calibri"/>
        <family val="2"/>
        <scheme val="minor"/>
      </rPr>
      <t xml:space="preserve"> : 1</t>
    </r>
  </si>
  <si>
    <r>
      <t xml:space="preserve">machine à boisons chaudes (café, thé,…) </t>
    </r>
    <r>
      <rPr>
        <b/>
        <sz val="11"/>
        <color rgb="FFFF0000"/>
        <rFont val="Calibri"/>
        <family val="2"/>
        <scheme val="minor"/>
      </rPr>
      <t>employeur</t>
    </r>
  </si>
  <si>
    <r>
      <t xml:space="preserve">8 Toutes les tisaneries, 
</t>
    </r>
    <r>
      <rPr>
        <sz val="11"/>
        <color theme="8"/>
        <rFont val="Calibri"/>
        <family val="2"/>
        <scheme val="minor"/>
      </rPr>
      <t>1 Espace showroom</t>
    </r>
    <r>
      <rPr>
        <sz val="11"/>
        <color theme="1"/>
        <rFont val="Calibri"/>
        <family val="2"/>
        <scheme val="minor"/>
      </rPr>
      <t xml:space="preserve">
1 Espace SARU,
2 Cafétéria, 
3 Réfectoire,
</t>
    </r>
    <r>
      <rPr>
        <sz val="11"/>
        <color theme="8"/>
        <rFont val="Calibri"/>
        <family val="2"/>
        <scheme val="minor"/>
      </rPr>
      <t>1 Espace attenant salle de Conf.</t>
    </r>
    <r>
      <rPr>
        <sz val="11"/>
        <color theme="1"/>
        <rFont val="Calibri"/>
        <family val="2"/>
        <scheme val="minor"/>
      </rPr>
      <t xml:space="preserve">,
</t>
    </r>
    <r>
      <rPr>
        <sz val="11"/>
        <color theme="8"/>
        <rFont val="Calibri"/>
        <family val="2"/>
        <scheme val="minor"/>
      </rPr>
      <t>1 Espace Salle Macro R+7</t>
    </r>
  </si>
  <si>
    <r>
      <rPr>
        <b/>
        <sz val="11"/>
        <color theme="1"/>
        <rFont val="Calibri"/>
        <family val="2"/>
        <scheme val="minor"/>
      </rPr>
      <t>RDC</t>
    </r>
    <r>
      <rPr>
        <sz val="11"/>
        <color theme="1"/>
        <rFont val="Calibri"/>
        <family val="2"/>
        <scheme val="minor"/>
      </rPr>
      <t xml:space="preserve"> : 5
</t>
    </r>
    <r>
      <rPr>
        <b/>
        <sz val="11"/>
        <color theme="1"/>
        <rFont val="Calibri"/>
        <family val="2"/>
        <scheme val="minor"/>
      </rPr>
      <t>R+1</t>
    </r>
    <r>
      <rPr>
        <sz val="11"/>
        <color theme="1"/>
        <rFont val="Calibri"/>
        <family val="2"/>
        <scheme val="minor"/>
      </rPr>
      <t xml:space="preserve"> : 2
</t>
    </r>
    <r>
      <rPr>
        <b/>
        <sz val="11"/>
        <color theme="1"/>
        <rFont val="Calibri"/>
        <family val="2"/>
        <scheme val="minor"/>
      </rPr>
      <t>R+2</t>
    </r>
    <r>
      <rPr>
        <sz val="11"/>
        <color theme="1"/>
        <rFont val="Calibri"/>
        <family val="2"/>
        <scheme val="minor"/>
      </rPr>
      <t xml:space="preserve"> : 4
</t>
    </r>
    <r>
      <rPr>
        <b/>
        <sz val="11"/>
        <color theme="1"/>
        <rFont val="Calibri"/>
        <family val="2"/>
        <scheme val="minor"/>
      </rPr>
      <t>R+3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R+4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R+5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R+6</t>
    </r>
    <r>
      <rPr>
        <sz val="11"/>
        <color theme="1"/>
        <rFont val="Calibri"/>
        <family val="2"/>
        <scheme val="minor"/>
      </rPr>
      <t xml:space="preserve"> : 1
</t>
    </r>
    <r>
      <rPr>
        <b/>
        <sz val="11"/>
        <color theme="1"/>
        <rFont val="Calibri"/>
        <family val="2"/>
        <scheme val="minor"/>
      </rPr>
      <t>R+7</t>
    </r>
    <r>
      <rPr>
        <sz val="11"/>
        <color theme="1"/>
        <rFont val="Calibri"/>
        <family val="2"/>
        <scheme val="minor"/>
      </rPr>
      <t xml:space="preserve"> : 2</t>
    </r>
  </si>
  <si>
    <r>
      <t xml:space="preserve">machine à boisons chaudes (café, thé,…) </t>
    </r>
    <r>
      <rPr>
        <b/>
        <sz val="11"/>
        <color rgb="FFFF0000"/>
        <rFont val="Calibri"/>
        <family val="2"/>
        <scheme val="minor"/>
      </rPr>
      <t>prestataire exterieur (type station service)</t>
    </r>
  </si>
  <si>
    <t>1 CES,
2 Attente salle de conf.</t>
  </si>
  <si>
    <r>
      <rPr>
        <b/>
        <sz val="11"/>
        <color theme="1"/>
        <rFont val="Calibri"/>
        <family val="2"/>
        <scheme val="minor"/>
      </rPr>
      <t>RDC</t>
    </r>
    <r>
      <rPr>
        <sz val="11"/>
        <color theme="1"/>
        <rFont val="Calibri"/>
        <family val="2"/>
        <scheme val="minor"/>
      </rPr>
      <t xml:space="preserve"> :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</si>
</sst>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top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0" fillId="0" borderId="7" xfId="0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Angles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F10" sqref="F10"/>
    </sheetView>
  </sheetViews>
  <sheetFormatPr baseColWidth="10" defaultRowHeight="14.4" x14ac:dyDescent="0.3"/>
  <sheetData>
    <row r="1" spans="1:13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3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1:13" x14ac:dyDescent="0.3">
      <c r="A4" s="5"/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7" t="s">
        <v>12</v>
      </c>
    </row>
    <row r="5" spans="1:13" ht="28.8" x14ac:dyDescent="0.3">
      <c r="A5" s="8" t="s">
        <v>13</v>
      </c>
      <c r="B5" s="1"/>
      <c r="C5" s="1"/>
      <c r="D5" s="1">
        <f>888+147+46+29+22</f>
        <v>1132</v>
      </c>
      <c r="E5" s="1">
        <v>147</v>
      </c>
      <c r="F5" s="1">
        <v>285</v>
      </c>
      <c r="G5" s="1">
        <v>44</v>
      </c>
      <c r="H5" s="1">
        <v>44</v>
      </c>
      <c r="I5" s="1">
        <v>44</v>
      </c>
      <c r="J5" s="1">
        <v>44</v>
      </c>
      <c r="K5" s="1">
        <v>44</v>
      </c>
      <c r="L5" s="6">
        <f t="shared" ref="L5:L17" si="0">SUM(B5:K5)</f>
        <v>1784</v>
      </c>
      <c r="M5" s="9"/>
    </row>
    <row r="6" spans="1:13" x14ac:dyDescent="0.3">
      <c r="A6" s="8" t="s">
        <v>14</v>
      </c>
      <c r="B6" s="1"/>
      <c r="C6" s="1"/>
      <c r="D6" s="1">
        <f>561+1550</f>
        <v>2111</v>
      </c>
      <c r="E6" s="1">
        <v>1454</v>
      </c>
      <c r="F6" s="1">
        <v>800</v>
      </c>
      <c r="G6" s="1">
        <v>1082</v>
      </c>
      <c r="H6" s="1">
        <v>1021</v>
      </c>
      <c r="I6" s="1">
        <v>1205</v>
      </c>
      <c r="J6" s="1">
        <v>876</v>
      </c>
      <c r="K6" s="1">
        <v>828</v>
      </c>
      <c r="L6" s="6">
        <f t="shared" si="0"/>
        <v>9377</v>
      </c>
      <c r="M6" s="9"/>
    </row>
    <row r="7" spans="1:13" ht="28.8" x14ac:dyDescent="0.3">
      <c r="A7" s="8" t="s">
        <v>15</v>
      </c>
      <c r="B7" s="1"/>
      <c r="C7" s="1"/>
      <c r="D7" s="1">
        <v>40</v>
      </c>
      <c r="E7" s="1"/>
      <c r="F7" s="1"/>
      <c r="G7" s="1"/>
      <c r="H7" s="1">
        <v>39</v>
      </c>
      <c r="I7" s="1"/>
      <c r="J7" s="1"/>
      <c r="K7" s="1"/>
      <c r="L7" s="6">
        <f t="shared" si="0"/>
        <v>79</v>
      </c>
      <c r="M7" s="9"/>
    </row>
    <row r="8" spans="1:13" x14ac:dyDescent="0.3">
      <c r="A8" s="8" t="s">
        <v>16</v>
      </c>
      <c r="B8" s="1"/>
      <c r="C8" s="1"/>
      <c r="D8" s="1"/>
      <c r="E8" s="1">
        <v>700.64</v>
      </c>
      <c r="F8" s="1">
        <v>236.78</v>
      </c>
      <c r="G8" s="1"/>
      <c r="H8" s="1"/>
      <c r="I8" s="1"/>
      <c r="J8" s="1">
        <v>19.47</v>
      </c>
      <c r="K8" s="1">
        <v>65</v>
      </c>
      <c r="L8" s="6">
        <f t="shared" si="0"/>
        <v>1021.89</v>
      </c>
      <c r="M8" s="9"/>
    </row>
    <row r="9" spans="1:13" x14ac:dyDescent="0.3">
      <c r="A9" s="8" t="s">
        <v>17</v>
      </c>
      <c r="B9" s="1"/>
      <c r="C9" s="1">
        <v>8</v>
      </c>
      <c r="D9" s="1">
        <f>26+10+50+1+28+2+16</f>
        <v>133</v>
      </c>
      <c r="E9" s="1">
        <v>93</v>
      </c>
      <c r="F9" s="1">
        <v>40</v>
      </c>
      <c r="G9" s="1">
        <v>87</v>
      </c>
      <c r="H9" s="1">
        <v>86</v>
      </c>
      <c r="I9" s="1">
        <v>84</v>
      </c>
      <c r="J9" s="1">
        <v>72</v>
      </c>
      <c r="K9" s="1">
        <v>40</v>
      </c>
      <c r="L9" s="6">
        <f t="shared" si="0"/>
        <v>643</v>
      </c>
      <c r="M9" s="9"/>
    </row>
    <row r="10" spans="1:13" ht="57.6" x14ac:dyDescent="0.3">
      <c r="A10" s="8" t="s">
        <v>18</v>
      </c>
      <c r="B10" s="1"/>
      <c r="C10" s="1">
        <v>2</v>
      </c>
      <c r="D10" s="1">
        <f>9+16+4+25+6+20</f>
        <v>80</v>
      </c>
      <c r="E10" s="1">
        <f>5+10+5+1+2</f>
        <v>23</v>
      </c>
      <c r="F10" s="1">
        <f>4+1+1+3+1+1+2+4+1+1+2</f>
        <v>21</v>
      </c>
      <c r="G10" s="1">
        <f>1+1+1+1+1+1+8+1+1+1+3+1</f>
        <v>21</v>
      </c>
      <c r="H10" s="1">
        <f>2+1+1+1+1+1+1+1+2+6+1+2+1+2+1</f>
        <v>24</v>
      </c>
      <c r="I10" s="1">
        <f>2+1+1+1+1+1+1+1+1+1+6+1+3+1+3+1</f>
        <v>26</v>
      </c>
      <c r="J10" s="1">
        <f>4+1+1+1+1+1+1+1+7+2+1+1</f>
        <v>22</v>
      </c>
      <c r="K10" s="1">
        <f>1+1+1+1+1+1+1+1+1+1+1+1+1+1+1+1+1+1+1+1+1</f>
        <v>21</v>
      </c>
      <c r="L10" s="6">
        <f t="shared" si="0"/>
        <v>240</v>
      </c>
      <c r="M10" s="9" t="s">
        <v>19</v>
      </c>
    </row>
    <row r="11" spans="1:13" x14ac:dyDescent="0.3">
      <c r="A11" s="8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6">
        <f t="shared" si="0"/>
        <v>0</v>
      </c>
      <c r="M11" s="9"/>
    </row>
    <row r="12" spans="1:13" ht="28.8" x14ac:dyDescent="0.3">
      <c r="A12" s="8" t="s">
        <v>21</v>
      </c>
      <c r="B12" s="1">
        <v>0</v>
      </c>
      <c r="C12" s="1">
        <v>2</v>
      </c>
      <c r="D12" s="1">
        <v>32</v>
      </c>
      <c r="E12" s="1">
        <v>11</v>
      </c>
      <c r="F12" s="1">
        <v>11</v>
      </c>
      <c r="G12" s="1">
        <v>11</v>
      </c>
      <c r="H12" s="1">
        <v>11</v>
      </c>
      <c r="I12" s="1">
        <v>11</v>
      </c>
      <c r="J12" s="1">
        <v>11</v>
      </c>
      <c r="K12" s="1">
        <v>11</v>
      </c>
      <c r="L12" s="6">
        <f t="shared" si="0"/>
        <v>111</v>
      </c>
      <c r="M12" s="9"/>
    </row>
    <row r="13" spans="1:13" x14ac:dyDescent="0.3">
      <c r="A13" s="8" t="s">
        <v>22</v>
      </c>
      <c r="B13" s="1">
        <v>0</v>
      </c>
      <c r="C13" s="1">
        <v>2</v>
      </c>
      <c r="D13" s="1"/>
      <c r="E13" s="1">
        <v>6</v>
      </c>
      <c r="F13" s="1"/>
      <c r="G13" s="1"/>
      <c r="H13" s="1"/>
      <c r="I13" s="1"/>
      <c r="J13" s="1"/>
      <c r="K13" s="1"/>
      <c r="L13" s="6">
        <f t="shared" si="0"/>
        <v>8</v>
      </c>
      <c r="M13" s="9"/>
    </row>
    <row r="14" spans="1:13" ht="172.8" x14ac:dyDescent="0.3">
      <c r="A14" s="8" t="s">
        <v>23</v>
      </c>
      <c r="B14" s="1"/>
      <c r="C14" s="1">
        <v>8</v>
      </c>
      <c r="D14" s="1">
        <f>4+3+1+6+4+1+2+2+3+1+14+1+6</f>
        <v>48</v>
      </c>
      <c r="E14" s="1">
        <v>12</v>
      </c>
      <c r="F14" s="1">
        <v>7</v>
      </c>
      <c r="G14" s="1">
        <v>6</v>
      </c>
      <c r="H14" s="1">
        <v>6</v>
      </c>
      <c r="I14" s="1">
        <v>6</v>
      </c>
      <c r="J14" s="1">
        <v>7</v>
      </c>
      <c r="K14" s="1">
        <v>7</v>
      </c>
      <c r="L14" s="6">
        <f t="shared" si="0"/>
        <v>107</v>
      </c>
      <c r="M14" s="9" t="s">
        <v>24</v>
      </c>
    </row>
    <row r="15" spans="1:13" ht="100.8" x14ac:dyDescent="0.3">
      <c r="A15" s="8" t="s">
        <v>25</v>
      </c>
      <c r="B15" s="1"/>
      <c r="C15" s="1">
        <v>1</v>
      </c>
      <c r="D15" s="1">
        <v>5</v>
      </c>
      <c r="E15" s="1">
        <v>2</v>
      </c>
      <c r="F15" s="1">
        <v>5</v>
      </c>
      <c r="G15" s="1">
        <v>1</v>
      </c>
      <c r="H15" s="1">
        <v>1</v>
      </c>
      <c r="I15" s="1">
        <v>1</v>
      </c>
      <c r="J15" s="1">
        <v>2</v>
      </c>
      <c r="K15" s="1">
        <v>2</v>
      </c>
      <c r="L15" s="6">
        <f t="shared" si="0"/>
        <v>20</v>
      </c>
      <c r="M15" s="9" t="s">
        <v>26</v>
      </c>
    </row>
    <row r="16" spans="1:13" x14ac:dyDescent="0.3">
      <c r="A16" s="8" t="s">
        <v>27</v>
      </c>
      <c r="B16" s="1"/>
      <c r="C16" s="1"/>
      <c r="D16" s="1">
        <v>1</v>
      </c>
      <c r="E16" s="1">
        <v>2</v>
      </c>
      <c r="F16" s="1">
        <v>6</v>
      </c>
      <c r="G16" s="1"/>
      <c r="H16" s="1"/>
      <c r="I16" s="1"/>
      <c r="J16" s="1"/>
      <c r="K16" s="1">
        <v>1</v>
      </c>
      <c r="L16" s="6">
        <f t="shared" si="0"/>
        <v>10</v>
      </c>
      <c r="M16" s="10"/>
    </row>
    <row r="17" spans="1:13" ht="43.2" x14ac:dyDescent="0.3">
      <c r="A17" s="8" t="s">
        <v>28</v>
      </c>
      <c r="B17" s="1"/>
      <c r="C17" s="1"/>
      <c r="D17" s="1">
        <v>1</v>
      </c>
      <c r="E17" s="1"/>
      <c r="F17" s="1"/>
      <c r="G17" s="1"/>
      <c r="H17" s="1"/>
      <c r="I17" s="1"/>
      <c r="J17" s="1"/>
      <c r="K17" s="1">
        <v>1</v>
      </c>
      <c r="L17" s="6">
        <f t="shared" si="0"/>
        <v>2</v>
      </c>
      <c r="M17" s="11" t="s">
        <v>29</v>
      </c>
    </row>
  </sheetData>
  <mergeCells count="1">
    <mergeCell ref="A1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4"/>
  <sheetViews>
    <sheetView workbookViewId="0">
      <selection activeCell="C5" sqref="C5"/>
    </sheetView>
  </sheetViews>
  <sheetFormatPr baseColWidth="10" defaultRowHeight="14.4" x14ac:dyDescent="0.3"/>
  <cols>
    <col min="1" max="1" width="32.77734375" customWidth="1"/>
    <col min="2" max="2" width="33" customWidth="1"/>
    <col min="3" max="3" width="31.77734375" customWidth="1"/>
    <col min="4" max="4" width="41.44140625" customWidth="1"/>
  </cols>
  <sheetData>
    <row r="1" spans="1:4" ht="23.4" x14ac:dyDescent="0.3">
      <c r="A1" s="30" t="s">
        <v>30</v>
      </c>
      <c r="B1" s="30"/>
      <c r="C1" s="30"/>
      <c r="D1" s="30"/>
    </row>
    <row r="2" spans="1:4" ht="15" thickBot="1" x14ac:dyDescent="0.35">
      <c r="A2" s="12"/>
      <c r="B2" s="2"/>
      <c r="C2" s="13"/>
      <c r="D2" s="14"/>
    </row>
    <row r="3" spans="1:4" x14ac:dyDescent="0.3">
      <c r="A3" s="15"/>
      <c r="B3" s="31" t="s">
        <v>31</v>
      </c>
      <c r="C3" s="31"/>
      <c r="D3" s="16"/>
    </row>
    <row r="4" spans="1:4" ht="29.4" thickBot="1" x14ac:dyDescent="0.35">
      <c r="A4" s="17" t="s">
        <v>32</v>
      </c>
      <c r="B4" s="18" t="s">
        <v>33</v>
      </c>
      <c r="C4" s="19" t="s">
        <v>34</v>
      </c>
      <c r="D4" s="20" t="s">
        <v>11</v>
      </c>
    </row>
    <row r="5" spans="1:4" ht="216" x14ac:dyDescent="0.3">
      <c r="A5" s="21" t="s">
        <v>35</v>
      </c>
      <c r="B5" s="22" t="s">
        <v>36</v>
      </c>
      <c r="C5" s="23" t="s">
        <v>37</v>
      </c>
      <c r="D5" s="24">
        <f>1+10+4+4+1+1+1+1+1</f>
        <v>24</v>
      </c>
    </row>
    <row r="6" spans="1:4" ht="144" x14ac:dyDescent="0.3">
      <c r="A6" s="25" t="s">
        <v>38</v>
      </c>
      <c r="B6" s="26" t="s">
        <v>39</v>
      </c>
      <c r="C6" s="27" t="s">
        <v>40</v>
      </c>
      <c r="D6" s="28">
        <f>3+24+1+2+1+1+1+1+2</f>
        <v>36</v>
      </c>
    </row>
    <row r="7" spans="1:4" ht="72" x14ac:dyDescent="0.3">
      <c r="A7" s="25" t="s">
        <v>41</v>
      </c>
      <c r="B7" s="26" t="s">
        <v>42</v>
      </c>
      <c r="C7" s="27" t="s">
        <v>43</v>
      </c>
      <c r="D7" s="28">
        <f xml:space="preserve"> 2+3+1+1+1</f>
        <v>8</v>
      </c>
    </row>
    <row r="8" spans="1:4" ht="28.8" x14ac:dyDescent="0.3">
      <c r="A8" s="25" t="s">
        <v>44</v>
      </c>
      <c r="B8" s="26" t="s">
        <v>45</v>
      </c>
      <c r="C8" s="27" t="s">
        <v>46</v>
      </c>
      <c r="D8" s="28">
        <f>2+3</f>
        <v>5</v>
      </c>
    </row>
    <row r="9" spans="1:4" ht="129.6" x14ac:dyDescent="0.3">
      <c r="A9" s="25" t="s">
        <v>47</v>
      </c>
      <c r="B9" s="26" t="s">
        <v>48</v>
      </c>
      <c r="C9" s="27" t="s">
        <v>49</v>
      </c>
      <c r="D9" s="28">
        <f>1+6+2+5+1+1+1+2+2</f>
        <v>21</v>
      </c>
    </row>
    <row r="10" spans="1:4" ht="28.8" x14ac:dyDescent="0.3">
      <c r="A10" s="25" t="s">
        <v>50</v>
      </c>
      <c r="B10" s="26" t="s">
        <v>51</v>
      </c>
      <c r="C10" s="27" t="s">
        <v>52</v>
      </c>
      <c r="D10" s="28">
        <f>1+1</f>
        <v>2</v>
      </c>
    </row>
    <row r="11" spans="1:4" ht="28.8" x14ac:dyDescent="0.3">
      <c r="A11" s="25" t="s">
        <v>53</v>
      </c>
      <c r="B11" s="26" t="s">
        <v>54</v>
      </c>
      <c r="C11" s="27" t="s">
        <v>55</v>
      </c>
      <c r="D11" s="28">
        <f>1+2</f>
        <v>3</v>
      </c>
    </row>
    <row r="12" spans="1:4" ht="57.6" x14ac:dyDescent="0.3">
      <c r="A12" s="25" t="s">
        <v>56</v>
      </c>
      <c r="B12" s="26" t="s">
        <v>57</v>
      </c>
      <c r="C12" s="27" t="s">
        <v>58</v>
      </c>
      <c r="D12" s="28">
        <f>1+2+8+1</f>
        <v>12</v>
      </c>
    </row>
    <row r="13" spans="1:4" ht="115.2" x14ac:dyDescent="0.3">
      <c r="A13" s="25" t="s">
        <v>59</v>
      </c>
      <c r="B13" s="26" t="s">
        <v>60</v>
      </c>
      <c r="C13" s="27" t="s">
        <v>61</v>
      </c>
      <c r="D13" s="28">
        <f>5+2+4+1+1+1+1+2</f>
        <v>17</v>
      </c>
    </row>
    <row r="14" spans="1:4" ht="43.2" x14ac:dyDescent="0.3">
      <c r="A14" s="25" t="s">
        <v>62</v>
      </c>
      <c r="B14" s="26" t="s">
        <v>63</v>
      </c>
      <c r="C14" s="27" t="s">
        <v>64</v>
      </c>
      <c r="D14" s="28">
        <v>3</v>
      </c>
    </row>
  </sheetData>
  <mergeCells count="2">
    <mergeCell ref="A1:D1"/>
    <mergeCell ref="B3:C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surfaces et equipements</vt:lpstr>
      <vt:lpstr>Equipements locaux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 CLAIRE</dc:creator>
  <cp:lastModifiedBy>KEGUNY-FABRE LAUREN (CPAM VAR)</cp:lastModifiedBy>
  <cp:lastPrinted>2021-12-07T08:42:46Z</cp:lastPrinted>
  <dcterms:created xsi:type="dcterms:W3CDTF">2017-11-20T07:54:43Z</dcterms:created>
  <dcterms:modified xsi:type="dcterms:W3CDTF">2025-09-01T12:22:33Z</dcterms:modified>
</cp:coreProperties>
</file>